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12.22- HƯỚNG DẪN LẬP KHNS ONLINE\Budget Template\"/>
    </mc:Choice>
  </mc:AlternateContent>
  <xr:revisionPtr revIDLastSave="0" documentId="13_ncr:1_{7F864C42-0D14-4077-8B4E-D7C4885B3B98}" xr6:coauthVersionLast="47" xr6:coauthVersionMax="47" xr10:uidLastSave="{00000000-0000-0000-0000-000000000000}"/>
  <bookViews>
    <workbookView xWindow="-110" yWindow="-110" windowWidth="19420" windowHeight="10300" tabRatio="829" xr2:uid="{00000000-000D-0000-FFFF-FFFF00000000}"/>
  </bookViews>
  <sheets>
    <sheet name="THƯƠNG HIỆU 1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29" l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D35" i="29"/>
  <c r="G35" i="29" s="1"/>
  <c r="D30" i="29"/>
  <c r="G30" i="29" s="1"/>
  <c r="D31" i="29"/>
  <c r="D32" i="29"/>
  <c r="G32" i="29" s="1"/>
  <c r="D33" i="29"/>
  <c r="J33" i="29" s="1"/>
  <c r="K33" i="29" s="1"/>
  <c r="L33" i="29" s="1"/>
  <c r="D34" i="29"/>
  <c r="J34" i="29" s="1"/>
  <c r="K34" i="29" s="1"/>
  <c r="D29" i="29"/>
  <c r="G29" i="29" s="1"/>
  <c r="C31" i="29"/>
  <c r="C32" i="29"/>
  <c r="C33" i="29"/>
  <c r="C34" i="29"/>
  <c r="C35" i="29"/>
  <c r="C30" i="29"/>
  <c r="C29" i="29"/>
  <c r="B48" i="29"/>
  <c r="J47" i="29"/>
  <c r="K47" i="29" s="1"/>
  <c r="G47" i="29"/>
  <c r="B47" i="29"/>
  <c r="G46" i="29"/>
  <c r="B46" i="29"/>
  <c r="G45" i="29"/>
  <c r="B45" i="29"/>
  <c r="G44" i="29"/>
  <c r="B44" i="29"/>
  <c r="G43" i="29"/>
  <c r="B43" i="29"/>
  <c r="G42" i="29"/>
  <c r="B42" i="29"/>
  <c r="B41" i="29"/>
  <c r="E36" i="29"/>
  <c r="D36" i="29"/>
  <c r="B35" i="29"/>
  <c r="B34" i="29"/>
  <c r="B33" i="29"/>
  <c r="B32" i="29"/>
  <c r="J31" i="29"/>
  <c r="K31" i="29" s="1"/>
  <c r="L31" i="29" s="1"/>
  <c r="G31" i="29"/>
  <c r="B31" i="29"/>
  <c r="B30" i="29"/>
  <c r="B29" i="29"/>
  <c r="O17" i="29"/>
  <c r="O6" i="29"/>
  <c r="G41" i="29"/>
  <c r="D49" i="29"/>
  <c r="J32" i="29" l="1"/>
  <c r="K32" i="29" s="1"/>
  <c r="L32" i="29" s="1"/>
  <c r="J30" i="29"/>
  <c r="K30" i="29" s="1"/>
  <c r="H30" i="29" s="1"/>
  <c r="F30" i="29" s="1"/>
  <c r="G49" i="29"/>
  <c r="C13" i="29"/>
  <c r="D13" i="29" s="1"/>
  <c r="E13" i="29" s="1"/>
  <c r="F13" i="29" s="1"/>
  <c r="G13" i="29" s="1"/>
  <c r="H13" i="29" s="1"/>
  <c r="I13" i="29" s="1"/>
  <c r="J13" i="29" s="1"/>
  <c r="K13" i="29" s="1"/>
  <c r="L13" i="29" s="1"/>
  <c r="M13" i="29" s="1"/>
  <c r="N13" i="29" s="1"/>
  <c r="H46" i="29"/>
  <c r="F46" i="29" s="1"/>
  <c r="L46" i="29"/>
  <c r="J49" i="29"/>
  <c r="G33" i="29"/>
  <c r="J29" i="29"/>
  <c r="K29" i="29" s="1"/>
  <c r="L29" i="29" s="1"/>
  <c r="C15" i="29"/>
  <c r="D15" i="29" s="1"/>
  <c r="E15" i="29" s="1"/>
  <c r="F15" i="29" s="1"/>
  <c r="G15" i="29" s="1"/>
  <c r="H15" i="29" s="1"/>
  <c r="I15" i="29" s="1"/>
  <c r="J15" i="29" s="1"/>
  <c r="K15" i="29" s="1"/>
  <c r="L15" i="29" s="1"/>
  <c r="M15" i="29" s="1"/>
  <c r="N15" i="29" s="1"/>
  <c r="H45" i="29"/>
  <c r="F45" i="29" s="1"/>
  <c r="L45" i="29"/>
  <c r="C14" i="29"/>
  <c r="H43" i="29"/>
  <c r="F43" i="29" s="1"/>
  <c r="L43" i="29"/>
  <c r="C12" i="29"/>
  <c r="L42" i="29"/>
  <c r="H42" i="29"/>
  <c r="F42" i="29" s="1"/>
  <c r="C11" i="29"/>
  <c r="H34" i="29"/>
  <c r="F34" i="29" s="1"/>
  <c r="L34" i="29"/>
  <c r="H47" i="29"/>
  <c r="F47" i="29" s="1"/>
  <c r="L47" i="29"/>
  <c r="H41" i="29"/>
  <c r="L41" i="29"/>
  <c r="K49" i="29"/>
  <c r="I49" i="29" s="1"/>
  <c r="C10" i="29"/>
  <c r="G34" i="29"/>
  <c r="J35" i="29"/>
  <c r="K35" i="29" s="1"/>
  <c r="H31" i="29"/>
  <c r="F31" i="29" s="1"/>
  <c r="H33" i="29"/>
  <c r="F33" i="29" s="1"/>
  <c r="H44" i="29"/>
  <c r="F44" i="29" s="1"/>
  <c r="L44" i="29"/>
  <c r="L30" i="29" l="1"/>
  <c r="H32" i="29"/>
  <c r="F32" i="29" s="1"/>
  <c r="G36" i="29"/>
  <c r="H29" i="29"/>
  <c r="F29" i="29" s="1"/>
  <c r="F36" i="29" s="1"/>
  <c r="K36" i="29"/>
  <c r="J36" i="29"/>
  <c r="L49" i="29"/>
  <c r="H49" i="29"/>
  <c r="F41" i="29"/>
  <c r="F49" i="29" s="1"/>
  <c r="D12" i="29"/>
  <c r="E12" i="29" s="1"/>
  <c r="F12" i="29" s="1"/>
  <c r="G12" i="29" s="1"/>
  <c r="H12" i="29" s="1"/>
  <c r="I12" i="29" s="1"/>
  <c r="J12" i="29" s="1"/>
  <c r="K12" i="29" s="1"/>
  <c r="L12" i="29" s="1"/>
  <c r="M12" i="29" s="1"/>
  <c r="N12" i="29" s="1"/>
  <c r="H35" i="29"/>
  <c r="F35" i="29" s="1"/>
  <c r="E16" i="29"/>
  <c r="L35" i="29"/>
  <c r="O15" i="29"/>
  <c r="D14" i="29"/>
  <c r="E14" i="29" s="1"/>
  <c r="F14" i="29" s="1"/>
  <c r="G14" i="29" s="1"/>
  <c r="H14" i="29" s="1"/>
  <c r="I14" i="29" s="1"/>
  <c r="J14" i="29" s="1"/>
  <c r="K14" i="29" s="1"/>
  <c r="L14" i="29" s="1"/>
  <c r="M14" i="29" s="1"/>
  <c r="N14" i="29" s="1"/>
  <c r="O13" i="29"/>
  <c r="C21" i="29"/>
  <c r="D10" i="29"/>
  <c r="D11" i="29"/>
  <c r="E11" i="29" s="1"/>
  <c r="F11" i="29" s="1"/>
  <c r="G11" i="29" s="1"/>
  <c r="H11" i="29" s="1"/>
  <c r="I11" i="29" s="1"/>
  <c r="J11" i="29" s="1"/>
  <c r="K11" i="29" s="1"/>
  <c r="L11" i="29" s="1"/>
  <c r="M11" i="29" s="1"/>
  <c r="N11" i="29" s="1"/>
  <c r="L36" i="29" l="1"/>
  <c r="H36" i="29"/>
  <c r="I36" i="29" s="1"/>
  <c r="C18" i="29" s="1"/>
  <c r="O14" i="29"/>
  <c r="C20" i="29"/>
  <c r="F16" i="29"/>
  <c r="G16" i="29" s="1"/>
  <c r="H16" i="29" s="1"/>
  <c r="I16" i="29" s="1"/>
  <c r="J16" i="29" s="1"/>
  <c r="K16" i="29" s="1"/>
  <c r="L16" i="29" s="1"/>
  <c r="M16" i="29" s="1"/>
  <c r="N16" i="29" s="1"/>
  <c r="E10" i="29"/>
  <c r="D21" i="29"/>
  <c r="O11" i="29"/>
  <c r="O12" i="29"/>
  <c r="F10" i="29" l="1"/>
  <c r="E21" i="29"/>
  <c r="D18" i="29"/>
  <c r="D20" i="29"/>
  <c r="O16" i="29"/>
  <c r="E18" i="29" l="1"/>
  <c r="E20" i="29"/>
  <c r="F21" i="29"/>
  <c r="G10" i="29"/>
  <c r="H10" i="29" l="1"/>
  <c r="G21" i="29"/>
  <c r="F18" i="29"/>
  <c r="F20" i="29"/>
  <c r="G18" i="29" l="1"/>
  <c r="G20" i="29"/>
  <c r="H21" i="29"/>
  <c r="I10" i="29"/>
  <c r="I21" i="29" l="1"/>
  <c r="J10" i="29"/>
  <c r="H18" i="29"/>
  <c r="H20" i="29"/>
  <c r="J21" i="29" l="1"/>
  <c r="K10" i="29"/>
  <c r="I18" i="29"/>
  <c r="I20" i="29"/>
  <c r="L10" i="29" l="1"/>
  <c r="K21" i="29"/>
  <c r="J20" i="29"/>
  <c r="J18" i="29"/>
  <c r="K18" i="29" l="1"/>
  <c r="K20" i="29"/>
  <c r="L21" i="29"/>
  <c r="M10" i="29"/>
  <c r="M21" i="29" l="1"/>
  <c r="N10" i="29"/>
  <c r="L18" i="29"/>
  <c r="L20" i="29"/>
  <c r="N21" i="29" l="1"/>
  <c r="O10" i="29"/>
  <c r="M20" i="29"/>
  <c r="M18" i="29"/>
  <c r="N18" i="29" l="1"/>
  <c r="O18" i="29" s="1"/>
  <c r="N20" i="29"/>
  <c r="O21" i="29"/>
  <c r="O23" i="29" l="1"/>
  <c r="O20" i="29"/>
  <c r="O24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tc={C1622042-C10C-4827-8B6F-BBBF8CC21C7E}</author>
  </authors>
  <commentList>
    <comment ref="N24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Nhập tay doanh số năm trước</t>
        </r>
      </text>
    </comment>
  </commentList>
</comments>
</file>

<file path=xl/sharedStrings.xml><?xml version="1.0" encoding="utf-8"?>
<sst xmlns="http://schemas.openxmlformats.org/spreadsheetml/2006/main" count="70" uniqueCount="51">
  <si>
    <t>Tỷ lệ tăng trưởng tháng</t>
  </si>
  <si>
    <t>Doanh Thu Mục Tiêu 2023</t>
  </si>
  <si>
    <t>Chi nhánh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</si>
  <si>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</si>
  <si>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</si>
  <si>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</si>
  <si>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</si>
  <si>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</si>
  <si>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</si>
  <si>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</si>
  <si>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</si>
  <si>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</si>
  <si>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</si>
  <si>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</si>
  <si>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</si>
  <si>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 xml:space="preserve">Tổng </t>
  </si>
  <si>
    <t>Tổng số khách/Tháng</t>
  </si>
  <si>
    <t>Round/Tháng</t>
  </si>
  <si>
    <t>Diện Tích</t>
  </si>
  <si>
    <t xml:space="preserve">Round/ngày </t>
  </si>
  <si>
    <t xml:space="preserve">Round/Tháng </t>
  </si>
  <si>
    <t xml:space="preserve">Tổng số khách/ngày </t>
  </si>
  <si>
    <t xml:space="preserve">Tổng số khách/tháng </t>
  </si>
  <si>
    <t xml:space="preserve">Doanh thu ngày 
tính 30 ngày   </t>
  </si>
  <si>
    <t xml:space="preserve">Doanh thu tháng
tính 12 tháng </t>
  </si>
  <si>
    <t xml:space="preserve">Doanh thu Năm </t>
  </si>
  <si>
    <t>`</t>
  </si>
  <si>
    <t xml:space="preserve">TRƯỞNG THƯƠNG HIỆU </t>
  </si>
  <si>
    <t xml:space="preserve">P.GĐ VẬN HÀNH </t>
  </si>
  <si>
    <t xml:space="preserve">P.GĐ VĂN PHÒNG </t>
  </si>
  <si>
    <t xml:space="preserve">TỔNG GIÁM ĐỐC </t>
  </si>
  <si>
    <t>DOANH THU MỤC TIÊU</t>
  </si>
  <si>
    <t xml:space="preserve">Seats cố định </t>
  </si>
  <si>
    <t>Tăng trưởng mùa cao điểm</t>
  </si>
  <si>
    <t>Doanh thu trung bình ngày</t>
  </si>
  <si>
    <t>Trung bình chi tiêu/ khách</t>
  </si>
  <si>
    <t>Mùa cao điểm F&amp;B</t>
  </si>
  <si>
    <t>Cao điểm Hệ thống</t>
  </si>
  <si>
    <t>Mùa chay</t>
  </si>
  <si>
    <t>Trượt cao điểm</t>
  </si>
  <si>
    <t>- Tổng DT mục tiêu 2023 so với mục tiêu 2022:</t>
  </si>
  <si>
    <t>- Tổng DT mục tiêu 2023 so với doanh thu 2022:</t>
  </si>
  <si>
    <t>CỬA HÀNG 1</t>
  </si>
  <si>
    <t>CỬA HÀNG 2</t>
  </si>
  <si>
    <t>CỬA HÀNG 3</t>
  </si>
  <si>
    <t>CỬA HÀNG 4</t>
  </si>
  <si>
    <t>NEW 1</t>
  </si>
  <si>
    <t>NEW 2</t>
  </si>
  <si>
    <t>NEW 3</t>
  </si>
  <si>
    <t>THƯƠNG HIỆU:  1</t>
  </si>
  <si>
    <t>CÔNG TY ….............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</si>
</sst>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  <numFmt numFmtId="166" formatCode="_-* #,##0_-;\-* #,##0_-;_-* &quot;-&quot;??_-;_-@_-"/>
    <numFmt numFmtId="167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VNI-Times"/>
    </font>
    <font>
      <b/>
      <i/>
      <sz val="12"/>
      <name val="Times New Roman"/>
      <family val="1"/>
    </font>
    <font>
      <sz val="11"/>
      <color rgb="FF000000"/>
      <name val="Calibri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rgb="FFC00000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scheme val="minor"/>
    </font>
    <font>
      <b/>
      <u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20"/>
      <color theme="1"/>
      <name val="Times New Roman"/>
      <family val="1"/>
    </font>
    <font>
      <b/>
      <i/>
      <sz val="20"/>
      <color rgb="FFFF0000"/>
      <name val="Times New Roman"/>
      <family val="1"/>
    </font>
    <font>
      <sz val="2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9">
    <xf numFmtId="0" fontId="0" fillId="0" borderId="0" xfId="0"/>
    <xf numFmtId="164" fontId="6" fillId="4" borderId="6" xfId="9" applyNumberFormat="1" applyFont="1" applyFill="1" applyBorder="1" applyAlignment="1">
      <alignment horizontal="center" vertical="center"/>
    </xf>
    <xf numFmtId="164" fontId="7" fillId="2" borderId="7" xfId="9" applyNumberFormat="1" applyFont="1" applyFill="1" applyBorder="1" applyAlignment="1">
      <alignment horizontal="center" vertical="center"/>
    </xf>
    <xf numFmtId="164" fontId="8" fillId="2" borderId="2" xfId="9" applyNumberFormat="1" applyFont="1" applyFill="1" applyBorder="1" applyAlignment="1">
      <alignment horizontal="justify" vertical="center"/>
    </xf>
    <xf numFmtId="164" fontId="8" fillId="2" borderId="4" xfId="9" applyNumberFormat="1" applyFont="1" applyFill="1" applyBorder="1" applyAlignment="1">
      <alignment horizontal="justify" vertical="center"/>
    </xf>
    <xf numFmtId="10" fontId="4" fillId="3" borderId="5" xfId="8" applyNumberFormat="1" applyFont="1" applyFill="1" applyBorder="1" applyAlignment="1">
      <alignment horizontal="center" vertical="center"/>
    </xf>
    <xf numFmtId="0" fontId="6" fillId="4" borderId="6" xfId="8" applyFont="1" applyFill="1" applyBorder="1" applyAlignment="1">
      <alignment horizontal="center" vertical="center"/>
    </xf>
    <xf numFmtId="164" fontId="8" fillId="2" borderId="4" xfId="7" applyNumberFormat="1" applyFont="1" applyFill="1" applyBorder="1" applyAlignment="1">
      <alignment horizontal="center" vertical="center"/>
    </xf>
    <xf numFmtId="164" fontId="6" fillId="4" borderId="6" xfId="7" applyNumberFormat="1" applyFont="1" applyFill="1" applyBorder="1" applyAlignment="1">
      <alignment horizontal="center" vertical="center"/>
    </xf>
    <xf numFmtId="10" fontId="9" fillId="3" borderId="5" xfId="8" applyNumberFormat="1" applyFont="1" applyFill="1" applyBorder="1" applyAlignment="1">
      <alignment horizontal="right" vertical="center"/>
    </xf>
    <xf numFmtId="0" fontId="7" fillId="4" borderId="9" xfId="8" applyFont="1" applyFill="1" applyBorder="1" applyAlignment="1">
      <alignment horizontal="center" vertical="center"/>
    </xf>
    <xf numFmtId="164" fontId="6" fillId="4" borderId="2" xfId="7" applyNumberFormat="1" applyFont="1" applyFill="1" applyBorder="1" applyAlignment="1">
      <alignment horizontal="center" vertical="center"/>
    </xf>
    <xf numFmtId="164" fontId="6" fillId="4" borderId="4" xfId="7" applyNumberFormat="1" applyFont="1" applyFill="1" applyBorder="1" applyAlignment="1">
      <alignment horizontal="center" vertical="center"/>
    </xf>
    <xf numFmtId="164" fontId="6" fillId="2" borderId="0" xfId="7" applyNumberFormat="1" applyFont="1" applyFill="1" applyBorder="1" applyAlignment="1">
      <alignment horizontal="center" vertical="center"/>
    </xf>
    <xf numFmtId="164" fontId="8" fillId="2" borderId="12" xfId="7" applyNumberFormat="1" applyFont="1" applyFill="1" applyBorder="1" applyAlignment="1">
      <alignment horizontal="center" vertical="center"/>
    </xf>
    <xf numFmtId="164" fontId="8" fillId="2" borderId="13" xfId="7" applyNumberFormat="1" applyFont="1" applyFill="1" applyBorder="1" applyAlignment="1">
      <alignment horizontal="center" vertical="center"/>
    </xf>
    <xf numFmtId="164" fontId="8" fillId="2" borderId="14" xfId="9" applyNumberFormat="1" applyFont="1" applyFill="1" applyBorder="1" applyAlignment="1">
      <alignment horizontal="justify" vertical="center"/>
    </xf>
    <xf numFmtId="164" fontId="8" fillId="2" borderId="14" xfId="7" applyNumberFormat="1" applyFont="1" applyFill="1" applyBorder="1" applyAlignment="1">
      <alignment horizontal="center" vertical="center"/>
    </xf>
    <xf numFmtId="164" fontId="6" fillId="4" borderId="15" xfId="7" applyNumberFormat="1" applyFont="1" applyFill="1" applyBorder="1" applyAlignment="1">
      <alignment horizontal="center" vertical="center"/>
    </xf>
    <xf numFmtId="164" fontId="8" fillId="2" borderId="3" xfId="9" applyNumberFormat="1" applyFont="1" applyFill="1" applyBorder="1" applyAlignment="1">
      <alignment horizontal="justify" vertical="center"/>
    </xf>
    <xf numFmtId="164" fontId="8" fillId="2" borderId="3" xfId="7" applyNumberFormat="1" applyFont="1" applyFill="1" applyBorder="1" applyAlignment="1">
      <alignment horizontal="center" vertical="center"/>
    </xf>
    <xf numFmtId="164" fontId="6" fillId="4" borderId="10" xfId="7" applyNumberFormat="1" applyFont="1" applyFill="1" applyBorder="1" applyAlignment="1">
      <alignment horizontal="center" vertical="center"/>
    </xf>
    <xf numFmtId="0" fontId="10" fillId="2" borderId="7" xfId="8" applyFont="1" applyFill="1" applyBorder="1" applyAlignment="1">
      <alignment horizontal="center" vertical="center"/>
    </xf>
    <xf numFmtId="0" fontId="10" fillId="2" borderId="8" xfId="8" applyFont="1" applyFill="1" applyBorder="1" applyAlignment="1">
      <alignment horizontal="center" vertical="center"/>
    </xf>
    <xf numFmtId="164" fontId="8" fillId="2" borderId="10" xfId="9" applyNumberFormat="1" applyFont="1" applyFill="1" applyBorder="1" applyAlignment="1">
      <alignment horizontal="justify" vertical="center"/>
    </xf>
    <xf numFmtId="164" fontId="8" fillId="2" borderId="15" xfId="9" applyNumberFormat="1" applyFont="1" applyFill="1" applyBorder="1" applyAlignment="1">
      <alignment horizontal="justify" vertical="center"/>
    </xf>
    <xf numFmtId="0" fontId="12" fillId="2" borderId="0" xfId="8" applyFont="1" applyFill="1" applyAlignment="1">
      <alignment vertical="center"/>
    </xf>
    <xf numFmtId="0" fontId="8" fillId="2" borderId="0" xfId="8" applyFont="1" applyFill="1" applyAlignment="1">
      <alignment horizontal="center" vertical="center"/>
    </xf>
    <xf numFmtId="3" fontId="13" fillId="0" borderId="4" xfId="8" applyNumberFormat="1" applyFont="1" applyBorder="1" applyAlignment="1">
      <alignment horizontal="right" vertical="center"/>
    </xf>
    <xf numFmtId="164" fontId="8" fillId="2" borderId="0" xfId="7" applyNumberFormat="1" applyFont="1" applyFill="1" applyBorder="1" applyAlignment="1">
      <alignment horizontal="center" vertical="center"/>
    </xf>
    <xf numFmtId="167" fontId="8" fillId="2" borderId="0" xfId="4" applyNumberFormat="1" applyFont="1" applyFill="1" applyBorder="1" applyAlignment="1">
      <alignment horizontal="right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3" fillId="2" borderId="7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6" fillId="2" borderId="0" xfId="8" applyFont="1" applyFill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164" fontId="6" fillId="2" borderId="0" xfId="9" applyNumberFormat="1" applyFont="1" applyFill="1" applyBorder="1" applyAlignment="1">
      <alignment horizontal="center" vertical="center"/>
    </xf>
    <xf numFmtId="0" fontId="12" fillId="2" borderId="0" xfId="8" applyFont="1" applyFill="1" applyAlignment="1">
      <alignment horizontal="justify" vertical="center"/>
    </xf>
    <xf numFmtId="0" fontId="6" fillId="2" borderId="0" xfId="8" applyFont="1" applyFill="1" applyAlignment="1">
      <alignment horizontal="center" vertical="center"/>
    </xf>
    <xf numFmtId="0" fontId="8" fillId="2" borderId="0" xfId="0" quotePrefix="1" applyFont="1" applyFill="1"/>
    <xf numFmtId="0" fontId="6" fillId="4" borderId="6" xfId="8" applyFont="1" applyFill="1" applyBorder="1" applyAlignment="1">
      <alignment horizontal="center" vertical="center" wrapText="1"/>
    </xf>
    <xf numFmtId="1" fontId="14" fillId="2" borderId="10" xfId="0" applyNumberFormat="1" applyFont="1" applyFill="1" applyBorder="1" applyAlignment="1">
      <alignment horizontal="center" vertical="center"/>
    </xf>
    <xf numFmtId="164" fontId="14" fillId="0" borderId="10" xfId="11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right" vertical="center"/>
    </xf>
    <xf numFmtId="3" fontId="13" fillId="2" borderId="10" xfId="0" applyNumberFormat="1" applyFont="1" applyFill="1" applyBorder="1" applyAlignment="1">
      <alignment horizontal="right" vertical="center"/>
    </xf>
    <xf numFmtId="0" fontId="14" fillId="0" borderId="0" xfId="0" applyFont="1"/>
    <xf numFmtId="1" fontId="14" fillId="2" borderId="7" xfId="0" applyNumberFormat="1" applyFont="1" applyFill="1" applyBorder="1" applyAlignment="1">
      <alignment horizontal="center" vertical="center"/>
    </xf>
    <xf numFmtId="1" fontId="14" fillId="2" borderId="4" xfId="8" applyNumberFormat="1" applyFont="1" applyFill="1" applyBorder="1" applyAlignment="1">
      <alignment horizontal="center" vertical="center"/>
    </xf>
    <xf numFmtId="0" fontId="14" fillId="2" borderId="4" xfId="8" applyFont="1" applyFill="1" applyBorder="1" applyAlignment="1">
      <alignment horizontal="center" vertical="center"/>
    </xf>
    <xf numFmtId="164" fontId="14" fillId="0" borderId="10" xfId="7" applyNumberFormat="1" applyFont="1" applyBorder="1" applyAlignment="1">
      <alignment horizontal="center" vertical="center"/>
    </xf>
    <xf numFmtId="164" fontId="6" fillId="4" borderId="11" xfId="9" applyNumberFormat="1" applyFont="1" applyFill="1" applyBorder="1" applyAlignment="1">
      <alignment horizontal="center" vertical="center"/>
    </xf>
    <xf numFmtId="166" fontId="6" fillId="4" borderId="11" xfId="9" applyNumberFormat="1" applyFont="1" applyFill="1" applyBorder="1" applyAlignment="1">
      <alignment horizontal="center" vertical="center"/>
    </xf>
    <xf numFmtId="0" fontId="8" fillId="2" borderId="0" xfId="8" applyFont="1" applyFill="1" applyAlignment="1">
      <alignment horizontal="justify" vertical="center"/>
    </xf>
    <xf numFmtId="0" fontId="6" fillId="2" borderId="0" xfId="8" applyFont="1" applyFill="1" applyAlignment="1">
      <alignment horizontal="justify" vertical="center" wrapText="1"/>
    </xf>
    <xf numFmtId="0" fontId="7" fillId="2" borderId="0" xfId="8" applyFont="1" applyFill="1" applyAlignment="1">
      <alignment horizontal="justify" vertical="center"/>
    </xf>
    <xf numFmtId="1" fontId="14" fillId="0" borderId="15" xfId="0" applyNumberFormat="1" applyFont="1" applyBorder="1" applyAlignment="1">
      <alignment horizontal="center" vertical="center"/>
    </xf>
    <xf numFmtId="1" fontId="14" fillId="0" borderId="4" xfId="8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vertical="center"/>
    </xf>
    <xf numFmtId="1" fontId="14" fillId="0" borderId="7" xfId="0" applyNumberFormat="1" applyFont="1" applyBorder="1" applyAlignment="1">
      <alignment horizontal="center" vertical="center"/>
    </xf>
    <xf numFmtId="3" fontId="14" fillId="0" borderId="4" xfId="8" applyNumberFormat="1" applyFont="1" applyBorder="1" applyAlignment="1">
      <alignment vertical="center"/>
    </xf>
    <xf numFmtId="1" fontId="14" fillId="0" borderId="18" xfId="0" applyNumberFormat="1" applyFont="1" applyBorder="1" applyAlignment="1">
      <alignment horizontal="center" vertical="center"/>
    </xf>
    <xf numFmtId="1" fontId="14" fillId="2" borderId="3" xfId="8" applyNumberFormat="1" applyFont="1" applyFill="1" applyBorder="1" applyAlignment="1">
      <alignment horizontal="center" vertical="center"/>
    </xf>
    <xf numFmtId="1" fontId="14" fillId="0" borderId="3" xfId="8" applyNumberFormat="1" applyFont="1" applyBorder="1" applyAlignment="1">
      <alignment horizontal="center" vertical="center"/>
    </xf>
    <xf numFmtId="3" fontId="14" fillId="0" borderId="3" xfId="8" applyNumberFormat="1" applyFont="1" applyBorder="1" applyAlignment="1">
      <alignment horizontal="center" vertical="center"/>
    </xf>
    <xf numFmtId="3" fontId="14" fillId="0" borderId="19" xfId="8" applyNumberFormat="1" applyFont="1" applyBorder="1" applyAlignment="1">
      <alignment horizontal="right" vertical="center"/>
    </xf>
    <xf numFmtId="3" fontId="14" fillId="0" borderId="3" xfId="8" applyNumberFormat="1" applyFont="1" applyBorder="1" applyAlignment="1">
      <alignment horizontal="right" vertical="center"/>
    </xf>
    <xf numFmtId="164" fontId="6" fillId="4" borderId="17" xfId="9" applyNumberFormat="1" applyFont="1" applyFill="1" applyBorder="1" applyAlignment="1">
      <alignment horizontal="center" vertical="center"/>
    </xf>
    <xf numFmtId="0" fontId="6" fillId="4" borderId="17" xfId="8" applyFont="1" applyFill="1" applyBorder="1" applyAlignment="1">
      <alignment horizontal="center" vertical="center"/>
    </xf>
    <xf numFmtId="166" fontId="6" fillId="4" borderId="17" xfId="9" applyNumberFormat="1" applyFont="1" applyFill="1" applyBorder="1" applyAlignment="1">
      <alignment horizontal="center" vertical="center"/>
    </xf>
    <xf numFmtId="166" fontId="6" fillId="4" borderId="16" xfId="9" applyNumberFormat="1" applyFont="1" applyFill="1" applyBorder="1" applyAlignment="1">
      <alignment horizontal="center" vertical="center"/>
    </xf>
    <xf numFmtId="164" fontId="6" fillId="2" borderId="0" xfId="9" applyNumberFormat="1" applyFont="1" applyFill="1" applyBorder="1" applyAlignment="1">
      <alignment horizontal="justify" vertical="center"/>
    </xf>
    <xf numFmtId="0" fontId="6" fillId="2" borderId="0" xfId="8" applyFont="1" applyFill="1" applyAlignment="1">
      <alignment horizontal="justify" vertical="center"/>
    </xf>
    <xf numFmtId="166" fontId="6" fillId="2" borderId="0" xfId="9" applyNumberFormat="1" applyFont="1" applyFill="1" applyBorder="1" applyAlignment="1">
      <alignment horizontal="justify" vertical="center"/>
    </xf>
    <xf numFmtId="0" fontId="6" fillId="2" borderId="0" xfId="8" applyFont="1" applyFill="1"/>
    <xf numFmtId="0" fontId="6" fillId="2" borderId="0" xfId="8" applyFont="1" applyFill="1" applyAlignment="1">
      <alignment horizontal="center"/>
    </xf>
    <xf numFmtId="9" fontId="13" fillId="0" borderId="1" xfId="4" applyFont="1" applyBorder="1" applyAlignment="1">
      <alignment horizontal="right"/>
    </xf>
    <xf numFmtId="0" fontId="8" fillId="2" borderId="0" xfId="8" applyFont="1" applyFill="1"/>
    <xf numFmtId="0" fontId="8" fillId="2" borderId="0" xfId="8" applyFont="1" applyFill="1" applyAlignment="1">
      <alignment horizontal="left"/>
    </xf>
    <xf numFmtId="0" fontId="13" fillId="2" borderId="0" xfId="0" applyFont="1" applyFill="1"/>
    <xf numFmtId="0" fontId="16" fillId="2" borderId="0" xfId="0" applyFont="1" applyFill="1"/>
    <xf numFmtId="164" fontId="17" fillId="2" borderId="0" xfId="8" applyNumberFormat="1" applyFont="1" applyFill="1" applyAlignment="1">
      <alignment vertical="center"/>
    </xf>
    <xf numFmtId="0" fontId="17" fillId="2" borderId="0" xfId="8" applyFont="1" applyFill="1" applyAlignment="1">
      <alignment vertical="center"/>
    </xf>
    <xf numFmtId="0" fontId="18" fillId="2" borderId="0" xfId="0" applyFont="1" applyFill="1"/>
    <xf numFmtId="0" fontId="16" fillId="0" borderId="0" xfId="0" applyFont="1"/>
    <xf numFmtId="0" fontId="17" fillId="2" borderId="0" xfId="8" applyFont="1" applyFill="1" applyAlignment="1">
      <alignment horizontal="right" vertical="center"/>
    </xf>
    <xf numFmtId="0" fontId="15" fillId="2" borderId="0" xfId="8" applyFont="1" applyFill="1" applyAlignment="1">
      <alignment horizontal="center" vertical="center"/>
    </xf>
    <xf numFmtId="0" fontId="12" fillId="2" borderId="0" xfId="8" applyFont="1" applyFill="1" applyAlignment="1">
      <alignment horizontal="justify" vertical="center"/>
    </xf>
    <xf numFmtId="164" fontId="8" fillId="2" borderId="12" xfId="7" applyNumberFormat="1" applyFont="1" applyFill="1" applyBorder="1" applyAlignment="1">
      <alignment horizontal="center" vertical="center"/>
    </xf>
    <xf numFmtId="164" fontId="8" fillId="2" borderId="13" xfId="7" applyNumberFormat="1" applyFont="1" applyFill="1" applyBorder="1" applyAlignment="1">
      <alignment horizontal="center" vertical="center"/>
    </xf>
    <xf numFmtId="164" fontId="8" fillId="2" borderId="0" xfId="7" quotePrefix="1" applyNumberFormat="1" applyFont="1" applyFill="1" applyBorder="1" applyAlignment="1">
      <alignment horizontal="right"/>
    </xf>
    <xf numFmtId="0" fontId="14" fillId="3" borderId="15" xfId="10" applyFont="1" applyFill="1" applyBorder="1" applyAlignment="1">
      <alignment horizontal="center" vertical="center"/>
    </xf>
    <xf numFmtId="2" fontId="13" fillId="3" borderId="15" xfId="8" applyNumberFormat="1" applyFont="1" applyFill="1" applyBorder="1" applyAlignment="1">
      <alignment horizontal="center" vertical="center"/>
    </xf>
    <xf numFmtId="0" fontId="14" fillId="3" borderId="7" xfId="10" applyFont="1" applyFill="1" applyBorder="1" applyAlignment="1">
      <alignment horizontal="center" vertical="center"/>
    </xf>
    <xf numFmtId="2" fontId="13" fillId="3" borderId="7" xfId="8" applyNumberFormat="1" applyFont="1" applyFill="1" applyBorder="1" applyAlignment="1">
      <alignment horizontal="center" vertical="center"/>
    </xf>
    <xf numFmtId="0" fontId="14" fillId="3" borderId="4" xfId="10" applyFont="1" applyFill="1" applyBorder="1" applyAlignment="1">
      <alignment horizontal="center" vertical="center"/>
    </xf>
    <xf numFmtId="2" fontId="13" fillId="3" borderId="4" xfId="8" applyNumberFormat="1" applyFont="1" applyFill="1" applyBorder="1" applyAlignment="1">
      <alignment horizontal="center" vertical="center"/>
    </xf>
    <xf numFmtId="0" fontId="14" fillId="3" borderId="3" xfId="10" applyFont="1" applyFill="1" applyBorder="1" applyAlignment="1">
      <alignment horizontal="center" vertical="center"/>
    </xf>
    <xf numFmtId="0" fontId="14" fillId="3" borderId="18" xfId="10" applyFont="1" applyFill="1" applyBorder="1" applyAlignment="1">
      <alignment horizontal="center" vertical="center"/>
    </xf>
    <xf numFmtId="2" fontId="13" fillId="3" borderId="3" xfId="8" applyNumberFormat="1" applyFont="1" applyFill="1" applyBorder="1" applyAlignment="1">
      <alignment horizontal="center" vertical="center"/>
    </xf>
    <xf numFmtId="164" fontId="14" fillId="3" borderId="15" xfId="12" applyNumberFormat="1" applyFont="1" applyFill="1" applyBorder="1" applyAlignment="1">
      <alignment horizontal="center" vertical="center"/>
    </xf>
    <xf numFmtId="164" fontId="14" fillId="3" borderId="7" xfId="12" applyNumberFormat="1" applyFont="1" applyFill="1" applyBorder="1" applyAlignment="1">
      <alignment horizontal="center" vertical="center"/>
    </xf>
    <xf numFmtId="164" fontId="14" fillId="3" borderId="4" xfId="12" applyNumberFormat="1" applyFont="1" applyFill="1" applyBorder="1" applyAlignment="1">
      <alignment horizontal="center" vertical="center"/>
    </xf>
    <xf numFmtId="164" fontId="14" fillId="3" borderId="3" xfId="12" applyNumberFormat="1" applyFont="1" applyFill="1" applyBorder="1" applyAlignment="1">
      <alignment horizontal="center" vertical="center"/>
    </xf>
    <xf numFmtId="2" fontId="13" fillId="3" borderId="10" xfId="8" applyNumberFormat="1" applyFont="1" applyFill="1" applyBorder="1" applyAlignment="1">
      <alignment horizontal="center" vertical="center"/>
    </xf>
    <xf numFmtId="164" fontId="14" fillId="3" borderId="10" xfId="12" applyNumberFormat="1" applyFont="1" applyFill="1" applyBorder="1" applyAlignment="1">
      <alignment horizontal="center" vertical="center"/>
    </xf>
  </cellXfs>
  <cellStyles count="15">
    <cellStyle name="Comma" xfId="7" builtinId="3"/>
    <cellStyle name="Comma 11" xfId="11" xr:uid="{00000000-0005-0000-0000-000001000000}"/>
    <cellStyle name="Comma 12" xfId="14" xr:uid="{00000000-0005-0000-0000-000002000000}"/>
    <cellStyle name="Comma 2" xfId="6" xr:uid="{00000000-0005-0000-0000-000003000000}"/>
    <cellStyle name="Comma 2 2" xfId="9" xr:uid="{00000000-0005-0000-0000-000004000000}"/>
    <cellStyle name="Comma 2 2 2" xfId="13" xr:uid="{00000000-0005-0000-0000-000005000000}"/>
    <cellStyle name="Comma 2 4" xfId="12" xr:uid="{00000000-0005-0000-0000-000006000000}"/>
    <cellStyle name="Normal" xfId="0" builtinId="0"/>
    <cellStyle name="Normal 2" xfId="2" xr:uid="{00000000-0005-0000-0000-000008000000}"/>
    <cellStyle name="Normal 2 24 2" xfId="5" xr:uid="{00000000-0005-0000-0000-000009000000}"/>
    <cellStyle name="Normal 2 3" xfId="8" xr:uid="{00000000-0005-0000-0000-00000A000000}"/>
    <cellStyle name="Normal 3" xfId="1" xr:uid="{00000000-0005-0000-0000-00000B000000}"/>
    <cellStyle name="Normal 3 2" xfId="10" xr:uid="{00000000-0005-0000-0000-00000C000000}"/>
    <cellStyle name="Percent" xfId="4" builtinId="5"/>
    <cellStyle name="Percent 2" xfId="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toine Le Nguyen" id="{83264184-7D67-4054-A101-BB3DABC4FB21}" userId="3f6c2f0e9ef5536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27" dT="2022-11-12T03:29:00.29" personId="{83264184-7D67-4054-A101-BB3DABC4FB21}" id="{C1622042-C10C-4827-8B6F-BBBF8CC21C7E}">
    <text>Nhập tay doanh số năm trước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O60"/>
  <sheetViews>
    <sheetView tabSelected="1" zoomScale="55" zoomScaleNormal="55" workbookViewId="0">
      <selection activeCell="E24" sqref="E24"/>
    </sheetView>
  </sheetViews>
  <sheetFormatPr defaultRowHeight="20" customHeight="1"/>
  <cols>
    <col min="1" max="1" width="8.6328125" style="46" customWidth="1"/>
    <col min="2" max="2" width="35.81640625" style="46" customWidth="1"/>
    <col min="3" max="14" width="22.1796875" style="46" customWidth="1"/>
    <col min="15" max="15" width="23.08984375" style="46" customWidth="1"/>
    <col min="16" max="16384" width="8.7265625" style="46"/>
  </cols>
  <sheetData>
    <row r="1" spans="1:15" ht="26.5" customHeight="1">
      <c r="A1" s="33"/>
      <c r="B1" s="82" t="s">
        <v>50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20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87" customFormat="1" ht="26.5" customHeight="1">
      <c r="A3" s="83"/>
      <c r="B3" s="88" t="s">
        <v>31</v>
      </c>
      <c r="C3" s="88"/>
      <c r="D3" s="88"/>
      <c r="E3" s="88"/>
      <c r="F3" s="88"/>
      <c r="G3" s="84" t="s">
        <v>49</v>
      </c>
      <c r="H3" s="85"/>
      <c r="I3" s="85"/>
      <c r="J3" s="85"/>
      <c r="K3" s="85"/>
      <c r="L3" s="85"/>
      <c r="M3" s="85"/>
      <c r="N3" s="86"/>
      <c r="O3" s="86"/>
    </row>
    <row r="4" spans="1:15" ht="20" customHeight="1">
      <c r="A4" s="33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36"/>
      <c r="N4" s="36"/>
      <c r="O4" s="36"/>
    </row>
    <row r="5" spans="1:15" ht="20" customHeight="1" thickBot="1">
      <c r="A5" s="33"/>
      <c r="B5" s="34" t="s">
        <v>33</v>
      </c>
      <c r="C5" s="5">
        <f>N6</f>
        <v>0.1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9"/>
    </row>
    <row r="6" spans="1:15" ht="20" customHeight="1" thickTop="1" thickBot="1">
      <c r="A6" s="33"/>
      <c r="B6" s="34" t="s">
        <v>0</v>
      </c>
      <c r="C6" s="5">
        <v>-0.05</v>
      </c>
      <c r="D6" s="5">
        <v>-0.06</v>
      </c>
      <c r="E6" s="5">
        <v>-0.02</v>
      </c>
      <c r="F6" s="5">
        <v>0</v>
      </c>
      <c r="G6" s="5">
        <v>0</v>
      </c>
      <c r="H6" s="5">
        <v>0.06</v>
      </c>
      <c r="I6" s="5">
        <v>0.06</v>
      </c>
      <c r="J6" s="5">
        <v>0.06</v>
      </c>
      <c r="K6" s="5">
        <v>0.04</v>
      </c>
      <c r="L6" s="5">
        <v>0</v>
      </c>
      <c r="M6" s="5">
        <v>0.1</v>
      </c>
      <c r="N6" s="5">
        <v>0.1</v>
      </c>
      <c r="O6" s="9">
        <f>SUM(C6:N6)</f>
        <v>0.29000000000000004</v>
      </c>
    </row>
    <row r="7" spans="1:15" ht="20" customHeight="1" thickTop="1">
      <c r="A7" s="33"/>
      <c r="B7" s="26" t="s">
        <v>1</v>
      </c>
      <c r="C7" s="27">
        <v>31</v>
      </c>
      <c r="D7" s="27">
        <v>28</v>
      </c>
      <c r="E7" s="27">
        <v>31</v>
      </c>
      <c r="F7" s="27">
        <v>30</v>
      </c>
      <c r="G7" s="27">
        <v>31</v>
      </c>
      <c r="H7" s="27">
        <v>30</v>
      </c>
      <c r="I7" s="27">
        <v>30</v>
      </c>
      <c r="J7" s="27">
        <v>31</v>
      </c>
      <c r="K7" s="27">
        <v>30</v>
      </c>
      <c r="L7" s="27">
        <v>31</v>
      </c>
      <c r="M7" s="35">
        <v>30</v>
      </c>
      <c r="N7" s="35">
        <v>31</v>
      </c>
      <c r="O7" s="36">
        <v>365</v>
      </c>
    </row>
    <row r="8" spans="1:15" ht="20" customHeight="1" thickBot="1">
      <c r="A8" s="33"/>
      <c r="B8" s="1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</row>
    <row r="9" spans="1:15" ht="20" customHeight="1" thickTop="1">
      <c r="A9" s="33"/>
      <c r="B9" s="2"/>
      <c r="C9" s="22" t="s">
        <v>36</v>
      </c>
      <c r="D9" s="22" t="s">
        <v>39</v>
      </c>
      <c r="E9" s="22"/>
      <c r="F9" s="22"/>
      <c r="G9" s="22"/>
      <c r="H9" s="22" t="s">
        <v>37</v>
      </c>
      <c r="I9" s="22" t="s">
        <v>37</v>
      </c>
      <c r="J9" s="22" t="s">
        <v>38</v>
      </c>
      <c r="K9" s="22" t="s">
        <v>38</v>
      </c>
      <c r="L9" s="23"/>
      <c r="M9" s="23"/>
      <c r="N9" s="22" t="s">
        <v>36</v>
      </c>
      <c r="O9" s="10"/>
    </row>
    <row r="10" spans="1:15" ht="20" customHeight="1">
      <c r="A10" s="33"/>
      <c r="B10" s="3" t="s">
        <v>42</v>
      </c>
      <c r="C10" s="7">
        <f t="shared" ref="C10:C15" si="0">K41*(1+$C$5)</f>
        <v>0</v>
      </c>
      <c r="D10" s="7">
        <f>C10*(1+$C$6)</f>
        <v>0</v>
      </c>
      <c r="E10" s="7">
        <f>D10*(1+$D$6)</f>
        <v>0</v>
      </c>
      <c r="F10" s="7">
        <f>E10*(1+$E$6)</f>
        <v>0</v>
      </c>
      <c r="G10" s="7">
        <f>F10*(1+$F$6)</f>
        <v>0</v>
      </c>
      <c r="H10" s="7">
        <f>G10*(1+$G$6)</f>
        <v>0</v>
      </c>
      <c r="I10" s="7">
        <f>H10*(1+$H$6)</f>
        <v>0</v>
      </c>
      <c r="J10" s="7">
        <f>I10*(1+$I$6)</f>
        <v>0</v>
      </c>
      <c r="K10" s="7">
        <f>J10*(1+$J$6)</f>
        <v>0</v>
      </c>
      <c r="L10" s="7">
        <f>K10*(1+$K$6)</f>
        <v>0</v>
      </c>
      <c r="M10" s="7">
        <f>L10*(1+$L$6)</f>
        <v>0</v>
      </c>
      <c r="N10" s="7">
        <f>M10*(1+$M$6)</f>
        <v>0</v>
      </c>
      <c r="O10" s="11">
        <f>SUM(C10:N10)</f>
        <v>0</v>
      </c>
    </row>
    <row r="11" spans="1:15" ht="20" customHeight="1">
      <c r="A11" s="33"/>
      <c r="B11" s="3" t="s">
        <v>43</v>
      </c>
      <c r="C11" s="7">
        <f t="shared" si="0"/>
        <v>0</v>
      </c>
      <c r="D11" s="7">
        <f t="shared" ref="D11:D15" si="1">C11*(1+$C$6)</f>
        <v>0</v>
      </c>
      <c r="E11" s="7">
        <f t="shared" ref="E11:E15" si="2">D11*(1+$D$6)</f>
        <v>0</v>
      </c>
      <c r="F11" s="7">
        <f t="shared" ref="F11:F16" si="3">E11*(1+$E$6)</f>
        <v>0</v>
      </c>
      <c r="G11" s="7">
        <f t="shared" ref="G11:G16" si="4">F11*(1+$F$6)</f>
        <v>0</v>
      </c>
      <c r="H11" s="7">
        <f t="shared" ref="H11:H16" si="5">G11*(1+$G$6)</f>
        <v>0</v>
      </c>
      <c r="I11" s="7">
        <f t="shared" ref="I11:I16" si="6">H11*(1+$H$6)</f>
        <v>0</v>
      </c>
      <c r="J11" s="7">
        <f t="shared" ref="J11:J16" si="7">I11*(1+$I$6)</f>
        <v>0</v>
      </c>
      <c r="K11" s="7">
        <f t="shared" ref="K11:K16" si="8">J11*(1+$J$6)</f>
        <v>0</v>
      </c>
      <c r="L11" s="7">
        <f t="shared" ref="L11:L16" si="9">K11*(1+$K$6)</f>
        <v>0</v>
      </c>
      <c r="M11" s="7">
        <f t="shared" ref="M11:M16" si="10">L11*(1+$L$6)</f>
        <v>0</v>
      </c>
      <c r="N11" s="7">
        <f t="shared" ref="N11:N16" si="11">M11*(1+$M$6)</f>
        <v>0</v>
      </c>
      <c r="O11" s="11">
        <f t="shared" ref="O11:O17" si="12">SUM(C11:N11)</f>
        <v>0</v>
      </c>
    </row>
    <row r="12" spans="1:15" ht="20" customHeight="1">
      <c r="A12" s="33"/>
      <c r="B12" s="3" t="s">
        <v>44</v>
      </c>
      <c r="C12" s="7">
        <f t="shared" si="0"/>
        <v>0</v>
      </c>
      <c r="D12" s="7">
        <f t="shared" si="1"/>
        <v>0</v>
      </c>
      <c r="E12" s="7">
        <f t="shared" si="2"/>
        <v>0</v>
      </c>
      <c r="F12" s="7">
        <f t="shared" si="3"/>
        <v>0</v>
      </c>
      <c r="G12" s="7">
        <f t="shared" si="4"/>
        <v>0</v>
      </c>
      <c r="H12" s="7">
        <f t="shared" si="5"/>
        <v>0</v>
      </c>
      <c r="I12" s="7">
        <f t="shared" si="6"/>
        <v>0</v>
      </c>
      <c r="J12" s="7">
        <f t="shared" si="7"/>
        <v>0</v>
      </c>
      <c r="K12" s="7">
        <f t="shared" si="8"/>
        <v>0</v>
      </c>
      <c r="L12" s="7">
        <f t="shared" si="9"/>
        <v>0</v>
      </c>
      <c r="M12" s="7">
        <f t="shared" si="10"/>
        <v>0</v>
      </c>
      <c r="N12" s="7">
        <f t="shared" si="11"/>
        <v>0</v>
      </c>
      <c r="O12" s="11">
        <f t="shared" si="12"/>
        <v>0</v>
      </c>
    </row>
    <row r="13" spans="1:15" ht="20" customHeight="1">
      <c r="A13" s="33"/>
      <c r="B13" s="3" t="s">
        <v>45</v>
      </c>
      <c r="C13" s="7">
        <f t="shared" si="0"/>
        <v>0</v>
      </c>
      <c r="D13" s="7">
        <f t="shared" si="1"/>
        <v>0</v>
      </c>
      <c r="E13" s="7">
        <f t="shared" si="2"/>
        <v>0</v>
      </c>
      <c r="F13" s="7">
        <f t="shared" si="3"/>
        <v>0</v>
      </c>
      <c r="G13" s="7">
        <f t="shared" si="4"/>
        <v>0</v>
      </c>
      <c r="H13" s="7">
        <f t="shared" si="5"/>
        <v>0</v>
      </c>
      <c r="I13" s="7">
        <f t="shared" si="6"/>
        <v>0</v>
      </c>
      <c r="J13" s="7">
        <f t="shared" si="7"/>
        <v>0</v>
      </c>
      <c r="K13" s="7">
        <f t="shared" si="8"/>
        <v>0</v>
      </c>
      <c r="L13" s="7">
        <f t="shared" si="9"/>
        <v>0</v>
      </c>
      <c r="M13" s="7">
        <f t="shared" si="10"/>
        <v>0</v>
      </c>
      <c r="N13" s="7">
        <f t="shared" si="11"/>
        <v>0</v>
      </c>
      <c r="O13" s="11">
        <f t="shared" si="12"/>
        <v>0</v>
      </c>
    </row>
    <row r="14" spans="1:15" ht="20" customHeight="1">
      <c r="A14" s="33"/>
      <c r="B14" s="4" t="s">
        <v>46</v>
      </c>
      <c r="C14" s="7">
        <f t="shared" si="0"/>
        <v>0</v>
      </c>
      <c r="D14" s="7">
        <f t="shared" si="1"/>
        <v>0</v>
      </c>
      <c r="E14" s="7">
        <f t="shared" si="2"/>
        <v>0</v>
      </c>
      <c r="F14" s="7">
        <f t="shared" si="3"/>
        <v>0</v>
      </c>
      <c r="G14" s="7">
        <f t="shared" si="4"/>
        <v>0</v>
      </c>
      <c r="H14" s="7">
        <f t="shared" si="5"/>
        <v>0</v>
      </c>
      <c r="I14" s="7">
        <f t="shared" si="6"/>
        <v>0</v>
      </c>
      <c r="J14" s="7">
        <f t="shared" si="7"/>
        <v>0</v>
      </c>
      <c r="K14" s="7">
        <f t="shared" si="8"/>
        <v>0</v>
      </c>
      <c r="L14" s="7">
        <f t="shared" si="9"/>
        <v>0</v>
      </c>
      <c r="M14" s="7">
        <f t="shared" si="10"/>
        <v>0</v>
      </c>
      <c r="N14" s="7">
        <f t="shared" si="11"/>
        <v>0</v>
      </c>
      <c r="O14" s="11">
        <f t="shared" si="12"/>
        <v>0</v>
      </c>
    </row>
    <row r="15" spans="1:15" ht="20" customHeight="1">
      <c r="A15" s="33"/>
      <c r="B15" s="4" t="s">
        <v>47</v>
      </c>
      <c r="C15" s="7">
        <f t="shared" si="0"/>
        <v>0</v>
      </c>
      <c r="D15" s="7">
        <f t="shared" si="1"/>
        <v>0</v>
      </c>
      <c r="E15" s="7">
        <f t="shared" si="2"/>
        <v>0</v>
      </c>
      <c r="F15" s="7">
        <f t="shared" si="3"/>
        <v>0</v>
      </c>
      <c r="G15" s="7">
        <f t="shared" si="4"/>
        <v>0</v>
      </c>
      <c r="H15" s="7">
        <f t="shared" si="5"/>
        <v>0</v>
      </c>
      <c r="I15" s="7">
        <f t="shared" si="6"/>
        <v>0</v>
      </c>
      <c r="J15" s="7">
        <f t="shared" si="7"/>
        <v>0</v>
      </c>
      <c r="K15" s="7">
        <f t="shared" si="8"/>
        <v>0</v>
      </c>
      <c r="L15" s="7">
        <f t="shared" si="9"/>
        <v>0</v>
      </c>
      <c r="M15" s="7">
        <f t="shared" si="10"/>
        <v>0</v>
      </c>
      <c r="N15" s="7">
        <f t="shared" si="11"/>
        <v>0</v>
      </c>
      <c r="O15" s="11">
        <f t="shared" si="12"/>
        <v>0</v>
      </c>
    </row>
    <row r="16" spans="1:15" ht="20" customHeight="1">
      <c r="A16" s="33"/>
      <c r="B16" s="4" t="s">
        <v>48</v>
      </c>
      <c r="C16" s="7">
        <v>0</v>
      </c>
      <c r="D16" s="7">
        <v>0</v>
      </c>
      <c r="E16" s="7">
        <f>K35</f>
        <v>0</v>
      </c>
      <c r="F16" s="7">
        <f t="shared" si="3"/>
        <v>0</v>
      </c>
      <c r="G16" s="7">
        <f t="shared" si="4"/>
        <v>0</v>
      </c>
      <c r="H16" s="7">
        <f t="shared" si="5"/>
        <v>0</v>
      </c>
      <c r="I16" s="7">
        <f t="shared" si="6"/>
        <v>0</v>
      </c>
      <c r="J16" s="7">
        <f t="shared" si="7"/>
        <v>0</v>
      </c>
      <c r="K16" s="7">
        <f t="shared" si="8"/>
        <v>0</v>
      </c>
      <c r="L16" s="7">
        <f t="shared" si="9"/>
        <v>0</v>
      </c>
      <c r="M16" s="7">
        <f t="shared" si="10"/>
        <v>0</v>
      </c>
      <c r="N16" s="7">
        <f t="shared" si="11"/>
        <v>0</v>
      </c>
      <c r="O16" s="11">
        <f t="shared" si="12"/>
        <v>0</v>
      </c>
    </row>
    <row r="17" spans="1:15" ht="20" customHeight="1">
      <c r="A17" s="33"/>
      <c r="B17" s="4"/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12">
        <f t="shared" si="12"/>
        <v>0</v>
      </c>
    </row>
    <row r="18" spans="1:15" ht="20" customHeight="1">
      <c r="A18" s="33"/>
      <c r="B18" s="16" t="s">
        <v>16</v>
      </c>
      <c r="C18" s="17">
        <f>IFERROR(C21/$I$36,0)</f>
        <v>0</v>
      </c>
      <c r="D18" s="17">
        <f t="shared" ref="D18:N18" si="13">IFERROR(D21/$I$36,0)</f>
        <v>0</v>
      </c>
      <c r="E18" s="17">
        <f t="shared" si="13"/>
        <v>0</v>
      </c>
      <c r="F18" s="17">
        <f t="shared" si="13"/>
        <v>0</v>
      </c>
      <c r="G18" s="17">
        <f t="shared" si="13"/>
        <v>0</v>
      </c>
      <c r="H18" s="17">
        <f t="shared" si="13"/>
        <v>0</v>
      </c>
      <c r="I18" s="17">
        <f t="shared" si="13"/>
        <v>0</v>
      </c>
      <c r="J18" s="17">
        <f t="shared" si="13"/>
        <v>0</v>
      </c>
      <c r="K18" s="17">
        <f t="shared" si="13"/>
        <v>0</v>
      </c>
      <c r="L18" s="17">
        <f t="shared" si="13"/>
        <v>0</v>
      </c>
      <c r="M18" s="17">
        <f t="shared" si="13"/>
        <v>0</v>
      </c>
      <c r="N18" s="17">
        <f t="shared" si="13"/>
        <v>0</v>
      </c>
      <c r="O18" s="18">
        <f>IFERROR(SUM(C18:N18),0)</f>
        <v>0</v>
      </c>
    </row>
    <row r="19" spans="1:15" ht="20" customHeight="1">
      <c r="A19" s="33"/>
      <c r="B19" s="4" t="s">
        <v>17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</row>
    <row r="20" spans="1:15" ht="20" customHeight="1">
      <c r="A20" s="33"/>
      <c r="B20" s="19" t="s">
        <v>34</v>
      </c>
      <c r="C20" s="20">
        <f>C21/C7</f>
        <v>0</v>
      </c>
      <c r="D20" s="20">
        <f t="shared" ref="D20:N20" si="14">D21/D7</f>
        <v>0</v>
      </c>
      <c r="E20" s="20">
        <f t="shared" si="14"/>
        <v>0</v>
      </c>
      <c r="F20" s="20">
        <f t="shared" si="14"/>
        <v>0</v>
      </c>
      <c r="G20" s="20">
        <f t="shared" si="14"/>
        <v>0</v>
      </c>
      <c r="H20" s="20">
        <f t="shared" si="14"/>
        <v>0</v>
      </c>
      <c r="I20" s="20">
        <f t="shared" si="14"/>
        <v>0</v>
      </c>
      <c r="J20" s="20">
        <f t="shared" si="14"/>
        <v>0</v>
      </c>
      <c r="K20" s="20">
        <f t="shared" si="14"/>
        <v>0</v>
      </c>
      <c r="L20" s="20">
        <f t="shared" si="14"/>
        <v>0</v>
      </c>
      <c r="M20" s="20">
        <f t="shared" si="14"/>
        <v>0</v>
      </c>
      <c r="N20" s="20">
        <f t="shared" si="14"/>
        <v>0</v>
      </c>
      <c r="O20" s="21">
        <f>O21/O7</f>
        <v>0</v>
      </c>
    </row>
    <row r="21" spans="1:15" ht="20" customHeight="1" thickBot="1">
      <c r="A21" s="36"/>
      <c r="B21" s="1" t="s">
        <v>15</v>
      </c>
      <c r="C21" s="8">
        <f t="shared" ref="C21:N21" si="15">IFERROR(SUM(C10:C17),0)</f>
        <v>0</v>
      </c>
      <c r="D21" s="8">
        <f t="shared" si="15"/>
        <v>0</v>
      </c>
      <c r="E21" s="8">
        <f t="shared" si="15"/>
        <v>0</v>
      </c>
      <c r="F21" s="8">
        <f t="shared" si="15"/>
        <v>0</v>
      </c>
      <c r="G21" s="8">
        <f t="shared" si="15"/>
        <v>0</v>
      </c>
      <c r="H21" s="8">
        <f t="shared" si="15"/>
        <v>0</v>
      </c>
      <c r="I21" s="8">
        <f t="shared" si="15"/>
        <v>0</v>
      </c>
      <c r="J21" s="8">
        <f t="shared" si="15"/>
        <v>0</v>
      </c>
      <c r="K21" s="8">
        <f t="shared" si="15"/>
        <v>0</v>
      </c>
      <c r="L21" s="8">
        <f t="shared" si="15"/>
        <v>0</v>
      </c>
      <c r="M21" s="8">
        <f t="shared" si="15"/>
        <v>0</v>
      </c>
      <c r="N21" s="8">
        <f t="shared" si="15"/>
        <v>0</v>
      </c>
      <c r="O21" s="8">
        <f>IFERROR(SUM(C21:N21),0)</f>
        <v>0</v>
      </c>
    </row>
    <row r="22" spans="1:15" ht="20" customHeight="1" thickTop="1">
      <c r="A22" s="36"/>
      <c r="B22" s="37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20" customHeight="1">
      <c r="A23" s="36"/>
      <c r="B23" s="37"/>
      <c r="C23" s="13"/>
      <c r="D23" s="13"/>
      <c r="E23" s="13"/>
      <c r="F23" s="13"/>
      <c r="G23" s="13"/>
      <c r="H23" s="13"/>
      <c r="I23" s="13"/>
      <c r="J23" s="13"/>
      <c r="K23" s="13"/>
      <c r="L23" s="91" t="s">
        <v>40</v>
      </c>
      <c r="M23" s="91"/>
      <c r="N23" s="14"/>
      <c r="O23" s="79">
        <f>IFERROR(($O$21-N23)/N23,0)</f>
        <v>0</v>
      </c>
    </row>
    <row r="24" spans="1:15" ht="20" customHeight="1">
      <c r="A24" s="36"/>
      <c r="B24" s="90"/>
      <c r="C24" s="90"/>
      <c r="D24" s="13"/>
      <c r="E24" s="13"/>
      <c r="F24" s="13"/>
      <c r="G24" s="13"/>
      <c r="H24" s="13"/>
      <c r="I24" s="13"/>
      <c r="J24" s="13"/>
      <c r="K24" s="13"/>
      <c r="L24" s="92" t="s">
        <v>41</v>
      </c>
      <c r="M24" s="92"/>
      <c r="N24" s="15"/>
      <c r="O24" s="79">
        <f>IFERROR(($O$21-N24)/N24,0)</f>
        <v>0</v>
      </c>
    </row>
    <row r="25" spans="1:15" ht="20" customHeight="1">
      <c r="A25" s="36"/>
      <c r="B25" s="38"/>
      <c r="C25" s="38"/>
      <c r="D25" s="13"/>
      <c r="E25" s="13"/>
      <c r="F25" s="13"/>
      <c r="G25" s="13"/>
      <c r="H25" s="13"/>
      <c r="I25" s="13"/>
      <c r="J25" s="13"/>
      <c r="K25" s="13"/>
      <c r="L25" s="93"/>
      <c r="M25" s="93"/>
      <c r="N25" s="29"/>
      <c r="O25" s="30"/>
    </row>
    <row r="26" spans="1:15" ht="20" customHeight="1">
      <c r="A26" s="36"/>
      <c r="B26" s="38"/>
      <c r="C26" s="38"/>
      <c r="D26" s="13"/>
      <c r="E26" s="13"/>
      <c r="F26" s="13"/>
      <c r="G26" s="13"/>
      <c r="H26" s="13"/>
      <c r="I26" s="13"/>
      <c r="J26" s="13"/>
      <c r="K26" s="13"/>
      <c r="L26" s="93"/>
      <c r="M26" s="93"/>
      <c r="O26" s="30"/>
    </row>
    <row r="27" spans="1:15" ht="20" customHeight="1">
      <c r="A27" s="33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  <c r="N27" s="36"/>
      <c r="O27" s="36"/>
    </row>
    <row r="28" spans="1:15" ht="38" customHeight="1" thickBot="1">
      <c r="A28" s="33"/>
      <c r="B28" s="1" t="s">
        <v>2</v>
      </c>
      <c r="C28" s="41" t="s">
        <v>18</v>
      </c>
      <c r="D28" s="41" t="s">
        <v>32</v>
      </c>
      <c r="E28" s="6" t="s">
        <v>19</v>
      </c>
      <c r="F28" s="6" t="s">
        <v>20</v>
      </c>
      <c r="G28" s="6" t="s">
        <v>21</v>
      </c>
      <c r="H28" s="6" t="s">
        <v>22</v>
      </c>
      <c r="I28" s="41" t="s">
        <v>35</v>
      </c>
      <c r="J28" s="41" t="s">
        <v>23</v>
      </c>
      <c r="K28" s="41" t="s">
        <v>24</v>
      </c>
      <c r="L28" s="6" t="s">
        <v>25</v>
      </c>
      <c r="M28" s="36"/>
      <c r="N28" s="36"/>
      <c r="O28" s="36"/>
    </row>
    <row r="29" spans="1:15" ht="20" customHeight="1" thickTop="1">
      <c r="A29" s="33"/>
      <c r="B29" s="24" t="str">
        <f t="shared" ref="B29:B35" si="16">B10</f>
        <v>CỬA HÀNG 1</v>
      </c>
      <c r="C29" s="42">
        <f>C41</f>
        <v>0</v>
      </c>
      <c r="D29" s="42">
        <f>D41</f>
        <v>0</v>
      </c>
      <c r="E29" s="107"/>
      <c r="F29" s="42" t="e">
        <f>H29/D29</f>
        <v>#DIV/0!</v>
      </c>
      <c r="G29" s="42">
        <f>E29*D29</f>
        <v>0</v>
      </c>
      <c r="H29" s="43" t="e">
        <f>K29/I29</f>
        <v>#DIV/0!</v>
      </c>
      <c r="I29" s="108"/>
      <c r="J29" s="44">
        <f>I29*E29*D29</f>
        <v>0</v>
      </c>
      <c r="K29" s="45">
        <f>J29*30</f>
        <v>0</v>
      </c>
      <c r="L29" s="45">
        <f>K29*12</f>
        <v>0</v>
      </c>
      <c r="M29" s="36"/>
      <c r="N29" s="36"/>
      <c r="O29" s="36"/>
    </row>
    <row r="30" spans="1:15" ht="20" customHeight="1">
      <c r="A30" s="33"/>
      <c r="B30" s="3" t="str">
        <f t="shared" si="16"/>
        <v>CỬA HÀNG 2</v>
      </c>
      <c r="C30" s="47">
        <f>C42</f>
        <v>0</v>
      </c>
      <c r="D30" s="47">
        <f t="shared" ref="D30:D35" si="17">D42</f>
        <v>0</v>
      </c>
      <c r="E30" s="97"/>
      <c r="F30" s="47" t="e">
        <f>H30/D30</f>
        <v>#DIV/0!</v>
      </c>
      <c r="G30" s="47">
        <f>E30*D30</f>
        <v>0</v>
      </c>
      <c r="H30" s="43" t="e">
        <f t="shared" ref="H30:H34" si="18">K30/I30</f>
        <v>#DIV/0!</v>
      </c>
      <c r="I30" s="104"/>
      <c r="J30" s="44">
        <f t="shared" ref="J30:J35" si="19">I30*E30*D30</f>
        <v>0</v>
      </c>
      <c r="K30" s="45">
        <f t="shared" ref="K30:K35" si="20">J30*30</f>
        <v>0</v>
      </c>
      <c r="L30" s="45">
        <f t="shared" ref="L30:L35" si="21">K30*12</f>
        <v>0</v>
      </c>
      <c r="M30" s="36"/>
      <c r="N30" s="36"/>
      <c r="O30" s="36"/>
    </row>
    <row r="31" spans="1:15" ht="20" customHeight="1">
      <c r="A31" s="33"/>
      <c r="B31" s="3" t="str">
        <f t="shared" si="16"/>
        <v>CỬA HÀNG 3</v>
      </c>
      <c r="C31" s="48">
        <f t="shared" ref="C31:C35" si="22">C43</f>
        <v>0</v>
      </c>
      <c r="D31" s="48">
        <f t="shared" si="17"/>
        <v>0</v>
      </c>
      <c r="E31" s="99"/>
      <c r="F31" s="48" t="e">
        <f t="shared" ref="F31:F34" si="23">H31/D31</f>
        <v>#DIV/0!</v>
      </c>
      <c r="G31" s="48">
        <f t="shared" ref="G31:G35" si="24">E31*D31</f>
        <v>0</v>
      </c>
      <c r="H31" s="43" t="e">
        <f t="shared" si="18"/>
        <v>#DIV/0!</v>
      </c>
      <c r="I31" s="105"/>
      <c r="J31" s="44">
        <f t="shared" si="19"/>
        <v>0</v>
      </c>
      <c r="K31" s="45">
        <f t="shared" si="20"/>
        <v>0</v>
      </c>
      <c r="L31" s="45">
        <f t="shared" si="21"/>
        <v>0</v>
      </c>
      <c r="M31" s="36"/>
      <c r="N31" s="36"/>
      <c r="O31" s="36"/>
    </row>
    <row r="32" spans="1:15" ht="20" customHeight="1">
      <c r="A32" s="33"/>
      <c r="B32" s="3" t="str">
        <f t="shared" si="16"/>
        <v>CỬA HÀNG 4</v>
      </c>
      <c r="C32" s="48">
        <f t="shared" si="22"/>
        <v>0</v>
      </c>
      <c r="D32" s="48">
        <f t="shared" si="17"/>
        <v>0</v>
      </c>
      <c r="E32" s="99"/>
      <c r="F32" s="48" t="e">
        <f t="shared" si="23"/>
        <v>#DIV/0!</v>
      </c>
      <c r="G32" s="48">
        <f t="shared" si="24"/>
        <v>0</v>
      </c>
      <c r="H32" s="43" t="e">
        <f t="shared" si="18"/>
        <v>#DIV/0!</v>
      </c>
      <c r="I32" s="105"/>
      <c r="J32" s="44">
        <f t="shared" si="19"/>
        <v>0</v>
      </c>
      <c r="K32" s="45">
        <f t="shared" si="20"/>
        <v>0</v>
      </c>
      <c r="L32" s="45">
        <f t="shared" si="21"/>
        <v>0</v>
      </c>
      <c r="M32" s="36"/>
      <c r="N32" s="36"/>
      <c r="O32" s="36"/>
    </row>
    <row r="33" spans="1:15" ht="20" customHeight="1">
      <c r="A33" s="33"/>
      <c r="B33" s="4" t="str">
        <f t="shared" si="16"/>
        <v>NEW 1</v>
      </c>
      <c r="C33" s="48">
        <f t="shared" si="22"/>
        <v>0</v>
      </c>
      <c r="D33" s="48">
        <f t="shared" si="17"/>
        <v>0</v>
      </c>
      <c r="E33" s="99"/>
      <c r="F33" s="48" t="e">
        <f t="shared" si="23"/>
        <v>#DIV/0!</v>
      </c>
      <c r="G33" s="48">
        <f t="shared" si="24"/>
        <v>0</v>
      </c>
      <c r="H33" s="43" t="e">
        <f t="shared" si="18"/>
        <v>#DIV/0!</v>
      </c>
      <c r="I33" s="105"/>
      <c r="J33" s="44">
        <f t="shared" si="19"/>
        <v>0</v>
      </c>
      <c r="K33" s="45">
        <f t="shared" si="20"/>
        <v>0</v>
      </c>
      <c r="L33" s="45">
        <f t="shared" si="21"/>
        <v>0</v>
      </c>
      <c r="M33" s="36"/>
      <c r="N33" s="36"/>
      <c r="O33" s="36"/>
    </row>
    <row r="34" spans="1:15" ht="20" customHeight="1">
      <c r="A34" s="33"/>
      <c r="B34" s="4" t="str">
        <f t="shared" si="16"/>
        <v>NEW 2</v>
      </c>
      <c r="C34" s="48">
        <f t="shared" si="22"/>
        <v>0</v>
      </c>
      <c r="D34" s="48">
        <f t="shared" si="17"/>
        <v>0</v>
      </c>
      <c r="E34" s="99"/>
      <c r="F34" s="48" t="e">
        <f t="shared" si="23"/>
        <v>#DIV/0!</v>
      </c>
      <c r="G34" s="48">
        <f t="shared" si="24"/>
        <v>0</v>
      </c>
      <c r="H34" s="43" t="e">
        <f t="shared" si="18"/>
        <v>#DIV/0!</v>
      </c>
      <c r="I34" s="105"/>
      <c r="J34" s="44">
        <f t="shared" si="19"/>
        <v>0</v>
      </c>
      <c r="K34" s="45">
        <f t="shared" si="20"/>
        <v>0</v>
      </c>
      <c r="L34" s="45">
        <f t="shared" si="21"/>
        <v>0</v>
      </c>
      <c r="M34" s="36"/>
      <c r="N34" s="36"/>
      <c r="O34" s="36"/>
    </row>
    <row r="35" spans="1:15" ht="20" customHeight="1">
      <c r="A35" s="33"/>
      <c r="B35" s="4" t="str">
        <f t="shared" si="16"/>
        <v>NEW 3</v>
      </c>
      <c r="C35" s="48">
        <f t="shared" si="22"/>
        <v>0</v>
      </c>
      <c r="D35" s="48">
        <f t="shared" si="17"/>
        <v>0</v>
      </c>
      <c r="E35" s="99"/>
      <c r="F35" s="49" t="e">
        <f>H35/D35</f>
        <v>#DIV/0!</v>
      </c>
      <c r="G35" s="48">
        <f t="shared" si="24"/>
        <v>0</v>
      </c>
      <c r="H35" s="50" t="e">
        <f>K35/I35</f>
        <v>#DIV/0!</v>
      </c>
      <c r="I35" s="105"/>
      <c r="J35" s="44">
        <f t="shared" si="19"/>
        <v>0</v>
      </c>
      <c r="K35" s="45">
        <f t="shared" si="20"/>
        <v>0</v>
      </c>
      <c r="L35" s="45">
        <f t="shared" si="21"/>
        <v>0</v>
      </c>
      <c r="M35" s="36"/>
      <c r="N35" s="36"/>
      <c r="O35" s="36"/>
    </row>
    <row r="36" spans="1:15" ht="20" customHeight="1" thickBot="1">
      <c r="A36" s="33"/>
      <c r="B36" s="51" t="s">
        <v>15</v>
      </c>
      <c r="C36" s="52"/>
      <c r="D36" s="52">
        <f>SUM(D29:D29)</f>
        <v>0</v>
      </c>
      <c r="E36" s="52">
        <f>SUM(E29:E29)</f>
        <v>0</v>
      </c>
      <c r="F36" s="52" t="e">
        <f>SUM(F29:F29)</f>
        <v>#DIV/0!</v>
      </c>
      <c r="G36" s="52">
        <f>SUM(G29:G35)</f>
        <v>0</v>
      </c>
      <c r="H36" s="52" t="e">
        <f>SUM(H29:H35)</f>
        <v>#DIV/0!</v>
      </c>
      <c r="I36" s="52" t="e">
        <f>K36/H36</f>
        <v>#DIV/0!</v>
      </c>
      <c r="J36" s="52">
        <f>SUM(J29:J35)</f>
        <v>0</v>
      </c>
      <c r="K36" s="52">
        <f>SUM(K29:K35)</f>
        <v>0</v>
      </c>
      <c r="L36" s="52">
        <f>SUM(L29:L35)</f>
        <v>0</v>
      </c>
      <c r="M36" s="36"/>
      <c r="N36" s="36"/>
      <c r="O36" s="36"/>
    </row>
    <row r="37" spans="1:15" ht="20" customHeight="1" thickTop="1">
      <c r="A37" s="33"/>
      <c r="B37" s="36" t="s">
        <v>26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20" customHeight="1">
      <c r="A38" s="33"/>
      <c r="B38" s="90" t="s">
        <v>1</v>
      </c>
      <c r="C38" s="90"/>
      <c r="D38" s="53"/>
      <c r="E38" s="54"/>
      <c r="F38" s="53"/>
      <c r="G38" s="53"/>
      <c r="H38" s="53"/>
      <c r="I38" s="53"/>
      <c r="J38" s="53"/>
      <c r="K38" s="53"/>
      <c r="L38" s="53"/>
      <c r="M38" s="36"/>
      <c r="N38" s="36"/>
      <c r="O38" s="36"/>
    </row>
    <row r="39" spans="1:15" ht="20" customHeight="1">
      <c r="A39" s="33"/>
      <c r="B39" s="55"/>
      <c r="C39" s="55"/>
      <c r="D39" s="53"/>
      <c r="E39" s="54"/>
      <c r="F39" s="53"/>
      <c r="G39" s="53"/>
      <c r="H39" s="53"/>
      <c r="I39" s="53"/>
      <c r="J39" s="53"/>
      <c r="K39" s="53"/>
      <c r="L39" s="53"/>
      <c r="M39" s="36"/>
      <c r="N39" s="36"/>
      <c r="O39" s="36"/>
    </row>
    <row r="40" spans="1:15" ht="42.5" customHeight="1" thickBot="1">
      <c r="A40" s="35"/>
      <c r="B40" s="1" t="s">
        <v>2</v>
      </c>
      <c r="C40" s="41" t="s">
        <v>18</v>
      </c>
      <c r="D40" s="41" t="s">
        <v>32</v>
      </c>
      <c r="E40" s="6" t="s">
        <v>19</v>
      </c>
      <c r="F40" s="6" t="s">
        <v>20</v>
      </c>
      <c r="G40" s="6" t="s">
        <v>21</v>
      </c>
      <c r="H40" s="6" t="s">
        <v>22</v>
      </c>
      <c r="I40" s="41" t="s">
        <v>35</v>
      </c>
      <c r="J40" s="41" t="s">
        <v>23</v>
      </c>
      <c r="K40" s="41" t="s">
        <v>24</v>
      </c>
      <c r="L40" s="6" t="s">
        <v>25</v>
      </c>
      <c r="M40" s="27"/>
      <c r="N40" s="27"/>
      <c r="O40" s="27"/>
    </row>
    <row r="41" spans="1:15" ht="20" customHeight="1" thickTop="1">
      <c r="A41" s="33"/>
      <c r="B41" s="25" t="str">
        <f t="shared" ref="B41:B48" si="25">B10</f>
        <v>CỬA HÀNG 1</v>
      </c>
      <c r="C41" s="94"/>
      <c r="D41" s="94"/>
      <c r="E41" s="95"/>
      <c r="F41" s="56" t="e">
        <f>H41/D41</f>
        <v>#DIV/0!</v>
      </c>
      <c r="G41" s="56">
        <f>E41*D41</f>
        <v>0</v>
      </c>
      <c r="H41" s="57" t="e">
        <f>K41/I41</f>
        <v>#DIV/0!</v>
      </c>
      <c r="I41" s="103"/>
      <c r="J41" s="58">
        <f t="shared" ref="J41:J46" si="26">I41*E41*D41</f>
        <v>0</v>
      </c>
      <c r="K41" s="31">
        <f>J41*30</f>
        <v>0</v>
      </c>
      <c r="L41" s="31">
        <f>K41*12</f>
        <v>0</v>
      </c>
      <c r="M41" s="36"/>
      <c r="N41" s="36"/>
      <c r="O41" s="36"/>
    </row>
    <row r="42" spans="1:15" ht="20" customHeight="1">
      <c r="A42" s="33"/>
      <c r="B42" s="3" t="str">
        <f t="shared" si="25"/>
        <v>CỬA HÀNG 2</v>
      </c>
      <c r="C42" s="96"/>
      <c r="D42" s="96"/>
      <c r="E42" s="97"/>
      <c r="F42" s="59" t="e">
        <f>H42/D42</f>
        <v>#DIV/0!</v>
      </c>
      <c r="G42" s="60">
        <f>E42*D42</f>
        <v>0</v>
      </c>
      <c r="H42" s="57" t="e">
        <f t="shared" ref="H42:H47" si="27">K42/I42</f>
        <v>#DIV/0!</v>
      </c>
      <c r="I42" s="104"/>
      <c r="J42" s="61">
        <f t="shared" si="26"/>
        <v>0</v>
      </c>
      <c r="K42" s="32">
        <f>J42*30</f>
        <v>0</v>
      </c>
      <c r="L42" s="32">
        <f t="shared" ref="L42:L47" si="28">K42*12</f>
        <v>0</v>
      </c>
      <c r="M42" s="36"/>
      <c r="N42" s="36"/>
      <c r="O42" s="36"/>
    </row>
    <row r="43" spans="1:15" ht="20" customHeight="1">
      <c r="A43" s="33"/>
      <c r="B43" s="3" t="str">
        <f t="shared" si="25"/>
        <v>CỬA HÀNG 3</v>
      </c>
      <c r="C43" s="98"/>
      <c r="D43" s="98"/>
      <c r="E43" s="99"/>
      <c r="F43" s="60" t="e">
        <f t="shared" ref="F43:F46" si="29">H43/D43</f>
        <v>#DIV/0!</v>
      </c>
      <c r="G43" s="60">
        <f t="shared" ref="G43:G46" si="30">E43*D43</f>
        <v>0</v>
      </c>
      <c r="H43" s="57" t="e">
        <f t="shared" si="27"/>
        <v>#DIV/0!</v>
      </c>
      <c r="I43" s="105"/>
      <c r="J43" s="61">
        <f t="shared" si="26"/>
        <v>0</v>
      </c>
      <c r="K43" s="28">
        <f t="shared" ref="K43:K46" si="31">J43*30</f>
        <v>0</v>
      </c>
      <c r="L43" s="28">
        <f t="shared" si="28"/>
        <v>0</v>
      </c>
      <c r="M43" s="36"/>
      <c r="N43" s="36"/>
      <c r="O43" s="36"/>
    </row>
    <row r="44" spans="1:15" ht="20" customHeight="1">
      <c r="A44" s="33"/>
      <c r="B44" s="3" t="str">
        <f t="shared" si="25"/>
        <v>CỬA HÀNG 4</v>
      </c>
      <c r="C44" s="98"/>
      <c r="D44" s="98"/>
      <c r="E44" s="99"/>
      <c r="F44" s="60" t="e">
        <f t="shared" si="29"/>
        <v>#DIV/0!</v>
      </c>
      <c r="G44" s="60">
        <f t="shared" si="30"/>
        <v>0</v>
      </c>
      <c r="H44" s="57" t="e">
        <f t="shared" si="27"/>
        <v>#DIV/0!</v>
      </c>
      <c r="I44" s="105"/>
      <c r="J44" s="61">
        <f t="shared" si="26"/>
        <v>0</v>
      </c>
      <c r="K44" s="28">
        <f t="shared" si="31"/>
        <v>0</v>
      </c>
      <c r="L44" s="28">
        <f t="shared" si="28"/>
        <v>0</v>
      </c>
      <c r="M44" s="36"/>
      <c r="N44" s="36"/>
      <c r="O44" s="36"/>
    </row>
    <row r="45" spans="1:15" ht="20" customHeight="1">
      <c r="A45" s="33"/>
      <c r="B45" s="4" t="str">
        <f t="shared" si="25"/>
        <v>NEW 1</v>
      </c>
      <c r="C45" s="98"/>
      <c r="D45" s="98"/>
      <c r="E45" s="99"/>
      <c r="F45" s="60" t="e">
        <f t="shared" si="29"/>
        <v>#DIV/0!</v>
      </c>
      <c r="G45" s="60">
        <f t="shared" si="30"/>
        <v>0</v>
      </c>
      <c r="H45" s="57" t="e">
        <f t="shared" si="27"/>
        <v>#DIV/0!</v>
      </c>
      <c r="I45" s="105"/>
      <c r="J45" s="61">
        <f t="shared" si="26"/>
        <v>0</v>
      </c>
      <c r="K45" s="28">
        <f t="shared" si="31"/>
        <v>0</v>
      </c>
      <c r="L45" s="28">
        <f t="shared" si="28"/>
        <v>0</v>
      </c>
      <c r="M45" s="36"/>
      <c r="N45" s="36"/>
      <c r="O45" s="36"/>
    </row>
    <row r="46" spans="1:15" ht="20" customHeight="1">
      <c r="A46" s="33"/>
      <c r="B46" s="4" t="str">
        <f t="shared" si="25"/>
        <v>NEW 2</v>
      </c>
      <c r="C46" s="98"/>
      <c r="D46" s="98"/>
      <c r="E46" s="99"/>
      <c r="F46" s="60" t="e">
        <f t="shared" si="29"/>
        <v>#DIV/0!</v>
      </c>
      <c r="G46" s="60">
        <f t="shared" si="30"/>
        <v>0</v>
      </c>
      <c r="H46" s="57" t="e">
        <f t="shared" si="27"/>
        <v>#DIV/0!</v>
      </c>
      <c r="I46" s="105"/>
      <c r="J46" s="61">
        <f t="shared" si="26"/>
        <v>0</v>
      </c>
      <c r="K46" s="28">
        <f t="shared" si="31"/>
        <v>0</v>
      </c>
      <c r="L46" s="28">
        <f t="shared" si="28"/>
        <v>0</v>
      </c>
      <c r="M46" s="36"/>
      <c r="N46" s="36"/>
      <c r="O46" s="36"/>
    </row>
    <row r="47" spans="1:15" ht="20" customHeight="1">
      <c r="A47" s="33"/>
      <c r="B47" s="4" t="str">
        <f t="shared" si="25"/>
        <v>NEW 3</v>
      </c>
      <c r="C47" s="98"/>
      <c r="D47" s="98"/>
      <c r="E47" s="99"/>
      <c r="F47" s="62" t="e">
        <f>H47/D47</f>
        <v>#DIV/0!</v>
      </c>
      <c r="G47" s="48">
        <f>E47*D47</f>
        <v>0</v>
      </c>
      <c r="H47" s="57" t="e">
        <f t="shared" si="27"/>
        <v>#DIV/0!</v>
      </c>
      <c r="I47" s="105"/>
      <c r="J47" s="63">
        <f>I47*E47*D47</f>
        <v>0</v>
      </c>
      <c r="K47" s="28">
        <f>J47*30</f>
        <v>0</v>
      </c>
      <c r="L47" s="28">
        <f t="shared" si="28"/>
        <v>0</v>
      </c>
      <c r="M47" s="36"/>
      <c r="N47" s="36"/>
      <c r="O47" s="36"/>
    </row>
    <row r="48" spans="1:15" ht="20" customHeight="1">
      <c r="A48" s="33"/>
      <c r="B48" s="19">
        <f t="shared" si="25"/>
        <v>0</v>
      </c>
      <c r="C48" s="100"/>
      <c r="D48" s="101"/>
      <c r="E48" s="102"/>
      <c r="F48" s="64"/>
      <c r="G48" s="65"/>
      <c r="H48" s="66"/>
      <c r="I48" s="106"/>
      <c r="J48" s="67"/>
      <c r="K48" s="68"/>
      <c r="L48" s="69"/>
      <c r="M48" s="36"/>
      <c r="N48" s="36"/>
      <c r="O48" s="36"/>
    </row>
    <row r="49" spans="1:15" ht="20" customHeight="1" thickBot="1">
      <c r="A49" s="33"/>
      <c r="B49" s="70" t="s">
        <v>15</v>
      </c>
      <c r="C49" s="71"/>
      <c r="D49" s="72">
        <f>SUM(D41:D48)</f>
        <v>0</v>
      </c>
      <c r="E49" s="72"/>
      <c r="F49" s="72" t="e">
        <f>SUM(F41:F48)</f>
        <v>#DIV/0!</v>
      </c>
      <c r="G49" s="72">
        <f>SUM(G41:G48)</f>
        <v>0</v>
      </c>
      <c r="H49" s="72" t="e">
        <f>SUM(H41:H48)</f>
        <v>#DIV/0!</v>
      </c>
      <c r="I49" s="72" t="e">
        <f>K49/(G49*30)</f>
        <v>#DIV/0!</v>
      </c>
      <c r="J49" s="72">
        <f>SUM(J41:J47)</f>
        <v>0</v>
      </c>
      <c r="K49" s="72">
        <f>SUM(K41:K48)</f>
        <v>0</v>
      </c>
      <c r="L49" s="73">
        <f>SUM(L41:L48)</f>
        <v>0</v>
      </c>
      <c r="M49" s="53"/>
      <c r="N49" s="53"/>
      <c r="O49" s="53"/>
    </row>
    <row r="50" spans="1:15" ht="20" customHeight="1">
      <c r="A50" s="33"/>
      <c r="B50" s="74"/>
      <c r="C50" s="75"/>
      <c r="D50" s="76"/>
      <c r="E50" s="76"/>
      <c r="F50" s="76"/>
      <c r="G50" s="76"/>
      <c r="H50" s="76"/>
      <c r="I50" s="76"/>
      <c r="J50" s="76"/>
      <c r="K50" s="76"/>
      <c r="L50" s="76"/>
      <c r="M50" s="53"/>
      <c r="N50" s="53"/>
      <c r="O50" s="53"/>
    </row>
    <row r="51" spans="1:15" ht="20" customHeight="1">
      <c r="A51" s="3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</row>
    <row r="52" spans="1:15" ht="20" customHeight="1">
      <c r="A52" s="3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</row>
    <row r="53" spans="1:15" ht="20" customHeight="1">
      <c r="A53" s="77"/>
      <c r="B53" s="78" t="s">
        <v>27</v>
      </c>
      <c r="C53" s="77"/>
      <c r="D53" s="77"/>
      <c r="E53" s="78" t="s">
        <v>28</v>
      </c>
      <c r="F53" s="77"/>
      <c r="G53" s="77"/>
      <c r="H53" s="78" t="s">
        <v>29</v>
      </c>
      <c r="I53" s="77"/>
      <c r="J53" s="77"/>
      <c r="K53" s="78" t="s">
        <v>30</v>
      </c>
      <c r="L53" s="77"/>
      <c r="M53" s="77"/>
      <c r="N53" s="77"/>
      <c r="O53" s="77"/>
    </row>
    <row r="54" spans="1:15" ht="20" customHeight="1">
      <c r="A54" s="77"/>
      <c r="B54" s="78"/>
      <c r="C54" s="77"/>
      <c r="D54" s="77"/>
      <c r="E54" s="78"/>
      <c r="F54" s="77"/>
      <c r="G54" s="77"/>
      <c r="H54" s="78"/>
      <c r="I54" s="77"/>
      <c r="J54" s="77"/>
      <c r="K54" s="78"/>
      <c r="L54" s="77"/>
      <c r="M54" s="77"/>
      <c r="N54" s="77"/>
      <c r="O54" s="77"/>
    </row>
    <row r="55" spans="1:15" ht="20" customHeight="1">
      <c r="A55" s="77"/>
      <c r="B55" s="78"/>
      <c r="C55" s="77"/>
      <c r="D55" s="77"/>
      <c r="E55" s="78"/>
      <c r="F55" s="77"/>
      <c r="G55" s="77"/>
      <c r="H55" s="78"/>
      <c r="I55" s="77"/>
      <c r="J55" s="77"/>
      <c r="K55" s="78"/>
      <c r="L55" s="77"/>
      <c r="M55" s="77"/>
      <c r="N55" s="77"/>
      <c r="O55" s="77"/>
    </row>
    <row r="56" spans="1:15" ht="20" customHeight="1">
      <c r="A56" s="77"/>
      <c r="B56" s="78"/>
      <c r="C56" s="77"/>
      <c r="D56" s="77"/>
      <c r="E56" s="78"/>
      <c r="F56" s="77"/>
      <c r="G56" s="77"/>
      <c r="H56" s="78"/>
      <c r="I56" s="77"/>
      <c r="J56" s="77"/>
      <c r="K56" s="78"/>
      <c r="L56" s="77"/>
      <c r="M56" s="77"/>
      <c r="N56" s="77"/>
      <c r="O56" s="77"/>
    </row>
    <row r="57" spans="1:15" ht="20" customHeight="1">
      <c r="A57" s="77"/>
      <c r="B57" s="78"/>
      <c r="C57" s="77"/>
      <c r="D57" s="77"/>
      <c r="E57" s="78"/>
      <c r="F57" s="77"/>
      <c r="G57" s="77"/>
      <c r="H57" s="78"/>
      <c r="I57" s="77"/>
      <c r="J57" s="77"/>
      <c r="K57" s="78"/>
      <c r="L57" s="77"/>
      <c r="M57" s="77"/>
      <c r="N57" s="77"/>
      <c r="O57" s="77"/>
    </row>
    <row r="58" spans="1:15" ht="20" customHeight="1">
      <c r="A58" s="77"/>
      <c r="B58" s="78"/>
      <c r="C58" s="77"/>
      <c r="D58" s="77"/>
      <c r="E58" s="78"/>
      <c r="F58" s="77"/>
      <c r="G58" s="77"/>
      <c r="H58" s="78"/>
      <c r="I58" s="77"/>
      <c r="J58" s="77"/>
      <c r="K58" s="78"/>
      <c r="L58" s="77"/>
      <c r="M58" s="77"/>
      <c r="N58" s="77"/>
      <c r="O58" s="77"/>
    </row>
    <row r="59" spans="1:15" ht="20" customHeight="1">
      <c r="A59" s="77"/>
      <c r="B59" s="78"/>
      <c r="C59" s="77"/>
      <c r="D59" s="77"/>
      <c r="E59" s="78"/>
      <c r="F59" s="77"/>
      <c r="G59" s="77"/>
      <c r="H59" s="78"/>
      <c r="I59" s="77"/>
      <c r="J59" s="77"/>
      <c r="K59" s="78"/>
      <c r="L59" s="77"/>
      <c r="M59" s="77"/>
      <c r="N59" s="77"/>
      <c r="O59" s="77"/>
    </row>
    <row r="60" spans="1:15" ht="20" customHeight="1">
      <c r="A60" s="80"/>
      <c r="B60" s="81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</row>
  </sheetData>
  <mergeCells count="8">
    <mergeCell ref="B3:F3"/>
    <mergeCell ref="B4:L4"/>
    <mergeCell ref="B24:C24"/>
    <mergeCell ref="B38:C38"/>
    <mergeCell ref="L23:M23"/>
    <mergeCell ref="L24:M24"/>
    <mergeCell ref="L25:M25"/>
    <mergeCell ref="L26:M26"/>
  </mergeCells>
  <phoneticPr fontId="11" type="noConversion"/>
  <conditionalFormatting sqref="O23">
    <cfRule type="colorScale" priority="1">
      <colorScale>
        <cfvo type="min"/>
        <cfvo type="max"/>
        <color rgb="FF63BE7B"/>
        <color rgb="FFFFEF9C"/>
      </colorScale>
    </cfRule>
  </conditionalFormatting>
  <conditionalFormatting sqref="O24">
    <cfRule type="colorScale" priority="2">
      <colorScale>
        <cfvo type="min"/>
        <cfvo type="max"/>
        <color rgb="FF63BE7B"/>
        <color rgb="FFFFEF9C"/>
      </colorScale>
    </cfRule>
  </conditionalFormatting>
  <pageMargins left="0.45" right="0.45" top="0.5" bottom="0.5" header="0.3" footer="0.3"/>
  <pageSetup paperSize="9" scale="41" fitToHeight="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B024767-AD69-4D85-B507-2E392DC6151B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O23</xm:sqref>
        </x14:conditionalFormatting>
        <x14:conditionalFormatting xmlns:xm="http://schemas.microsoft.com/office/excel/2006/main">
          <x14:cfRule type="iconSet" priority="3" id="{6CA29371-944C-4C32-A7C5-C6C4D68D3D9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O24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THƯƠNG HIỆU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</cp:lastModifiedBy>
  <cp:lastPrinted>2022-11-12T04:00:59Z</cp:lastPrinted>
  <dcterms:created xsi:type="dcterms:W3CDTF">2022-08-05T08:26:04Z</dcterms:created>
  <dcterms:modified xsi:type="dcterms:W3CDTF">2023-01-01T04:05:41Z</dcterms:modified>
</cp:coreProperties>
</file>